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315" yWindow="-150" windowWidth="12120" windowHeight="912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Hoja1!$A$9:$F$18</definedName>
  </definedNames>
  <calcPr calcId="144525"/>
</workbook>
</file>

<file path=xl/calcChain.xml><?xml version="1.0" encoding="utf-8"?>
<calcChain xmlns="http://schemas.openxmlformats.org/spreadsheetml/2006/main">
  <c r="F16" i="1" l="1"/>
  <c r="F14" i="1"/>
  <c r="F12" i="1" l="1"/>
  <c r="F10" i="1"/>
  <c r="F11" i="1"/>
  <c r="F13" i="1"/>
  <c r="F15" i="1"/>
  <c r="F17" i="1" l="1"/>
  <c r="F18" i="1" s="1"/>
  <c r="F19" i="1" s="1"/>
  <c r="F20" i="1" l="1"/>
  <c r="F21" i="1" s="1"/>
  <c r="F22" i="1" l="1"/>
  <c r="F23" i="1" s="1"/>
  <c r="F24" i="1" l="1"/>
  <c r="F25" i="1" s="1"/>
</calcChain>
</file>

<file path=xl/sharedStrings.xml><?xml version="1.0" encoding="utf-8"?>
<sst xmlns="http://schemas.openxmlformats.org/spreadsheetml/2006/main" count="44" uniqueCount="36">
  <si>
    <t>Código</t>
  </si>
  <si>
    <t>Descripción</t>
  </si>
  <si>
    <t>Colores</t>
  </si>
  <si>
    <t>Precios</t>
  </si>
  <si>
    <t>Placard LS1 / 3 puertas de abrir</t>
  </si>
  <si>
    <t>Placard LS1 / 4 puertas de abrir</t>
  </si>
  <si>
    <t>Chiffonier 6 cajones</t>
  </si>
  <si>
    <t>Chiffonier 4 cajones 1 puerta</t>
  </si>
  <si>
    <t>TOTAL</t>
  </si>
  <si>
    <t>CANT.</t>
  </si>
  <si>
    <t>IVA</t>
  </si>
  <si>
    <t xml:space="preserve">DOMICILIO:         </t>
  </si>
  <si>
    <t xml:space="preserve">LOCALIDAD:     </t>
  </si>
  <si>
    <t xml:space="preserve">PROVINCIA:      </t>
  </si>
  <si>
    <t xml:space="preserve">COD. POSTAL      </t>
  </si>
  <si>
    <t>DESCUENTO POR PAGO DE CONTADO</t>
  </si>
  <si>
    <t xml:space="preserve">                                 CONDICIONES DE VENTA</t>
  </si>
  <si>
    <r>
      <t xml:space="preserve">RAZON SOCIAL: </t>
    </r>
    <r>
      <rPr>
        <sz val="10"/>
        <rFont val="Arial"/>
        <family val="2"/>
      </rPr>
      <t xml:space="preserve">     CUYOPLACAS S.A. - ACCESO NORTE KM 5,2 - (C.P. 5539)- LAS HERAS -MENDOZA</t>
    </r>
  </si>
  <si>
    <r>
      <t xml:space="preserve">PRECIO UNITARIO: </t>
    </r>
    <r>
      <rPr>
        <sz val="10"/>
        <rFont val="Arial"/>
        <family val="2"/>
      </rPr>
      <t xml:space="preserve"> MAS I.V.A. 21%  </t>
    </r>
  </si>
  <si>
    <t>FECHA DE ENTREGA :</t>
  </si>
  <si>
    <t xml:space="preserve">CLIENTE :  </t>
  </si>
  <si>
    <r>
      <t xml:space="preserve">PLAZO DE PAGO: </t>
    </r>
    <r>
      <rPr>
        <sz val="10"/>
        <rFont val="Arial"/>
        <family val="2"/>
      </rPr>
      <t xml:space="preserve">  </t>
    </r>
  </si>
  <si>
    <r>
      <t xml:space="preserve">FLETE : </t>
    </r>
    <r>
      <rPr>
        <sz val="10"/>
        <rFont val="Arial"/>
        <family val="2"/>
      </rPr>
      <t xml:space="preserve">SIN CARGO                </t>
    </r>
  </si>
  <si>
    <t>FECHA</t>
  </si>
  <si>
    <t>RAMIRO LAVILLA</t>
  </si>
  <si>
    <t>Mesa de Luz - 1 cajon, 1 Puerta</t>
  </si>
  <si>
    <t>BONIF P/VOLUMEN $ 40000</t>
  </si>
  <si>
    <t>BONIF P/VOLUMEN $ 20000</t>
  </si>
  <si>
    <r>
      <t xml:space="preserve">LISTA DE PRECIO:  </t>
    </r>
    <r>
      <rPr>
        <sz val="10"/>
        <rFont val="Arial"/>
        <family val="2"/>
      </rPr>
      <t xml:space="preserve"> VIGENTE DESDE EL 05/06/2012</t>
    </r>
  </si>
  <si>
    <t>RAFAEL LUCIANO MARTIN</t>
  </si>
  <si>
    <t>SAN MARTIN 114</t>
  </si>
  <si>
    <t>FERNANDEZ</t>
  </si>
  <si>
    <t xml:space="preserve">SGO DEL ESTERO </t>
  </si>
  <si>
    <t>Cedro (5)</t>
  </si>
  <si>
    <t xml:space="preserve">Roble Impres (6) </t>
  </si>
  <si>
    <t>PEDIDO PARA EL SR LUCIANO RAFAEL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</si>
</sst>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&quot;$&quot;\ #,##0.00"/>
  </numFmts>
  <fonts count="18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36"/>
      <color indexed="48"/>
      <name val="Glowworm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b/>
      <sz val="36"/>
      <color indexed="48"/>
      <name val="Glowworm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indexed="48"/>
      <name val="Glowworm"/>
    </font>
    <font>
      <b/>
      <sz val="14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1" fillId="0" borderId="0" xfId="0" applyFont="1"/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164" fontId="1" fillId="0" borderId="0" xfId="1" applyFont="1"/>
    <xf numFmtId="0" fontId="6" fillId="0" borderId="1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/>
    <xf numFmtId="0" fontId="8" fillId="0" borderId="0" xfId="0" applyFont="1"/>
    <xf numFmtId="0" fontId="9" fillId="0" borderId="0" xfId="0" applyFont="1"/>
    <xf numFmtId="0" fontId="5" fillId="0" borderId="2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/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/>
    </xf>
    <xf numFmtId="0" fontId="8" fillId="2" borderId="4" xfId="0" applyFont="1" applyFill="1" applyBorder="1"/>
    <xf numFmtId="0" fontId="8" fillId="2" borderId="5" xfId="0" applyFont="1" applyFill="1" applyBorder="1"/>
    <xf numFmtId="164" fontId="8" fillId="2" borderId="6" xfId="1" applyFont="1" applyFill="1" applyBorder="1"/>
    <xf numFmtId="0" fontId="1" fillId="0" borderId="7" xfId="0" applyFont="1" applyBorder="1"/>
    <xf numFmtId="0" fontId="1" fillId="0" borderId="0" xfId="0" applyFont="1" applyBorder="1"/>
    <xf numFmtId="164" fontId="1" fillId="0" borderId="8" xfId="1" applyFont="1" applyBorder="1"/>
    <xf numFmtId="0" fontId="8" fillId="0" borderId="7" xfId="0" applyFont="1" applyBorder="1"/>
    <xf numFmtId="0" fontId="13" fillId="0" borderId="0" xfId="0" applyFont="1" applyBorder="1"/>
    <xf numFmtId="0" fontId="1" fillId="0" borderId="8" xfId="0" applyFont="1" applyBorder="1"/>
    <xf numFmtId="0" fontId="14" fillId="0" borderId="7" xfId="0" applyFont="1" applyBorder="1"/>
    <xf numFmtId="0" fontId="15" fillId="0" borderId="0" xfId="0" applyFont="1" applyBorder="1"/>
    <xf numFmtId="0" fontId="15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10" xfId="0" applyFont="1" applyBorder="1"/>
    <xf numFmtId="0" fontId="8" fillId="0" borderId="11" xfId="0" applyFont="1" applyBorder="1"/>
    <xf numFmtId="0" fontId="12" fillId="0" borderId="12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/>
    <xf numFmtId="165" fontId="6" fillId="0" borderId="15" xfId="1" applyNumberFormat="1" applyFont="1" applyFill="1" applyBorder="1"/>
    <xf numFmtId="165" fontId="9" fillId="0" borderId="14" xfId="1" applyNumberFormat="1" applyFont="1" applyFill="1" applyBorder="1"/>
    <xf numFmtId="0" fontId="3" fillId="0" borderId="16" xfId="0" applyNumberFormat="1" applyFont="1" applyFill="1" applyBorder="1"/>
    <xf numFmtId="0" fontId="4" fillId="0" borderId="17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/>
    </xf>
    <xf numFmtId="165" fontId="6" fillId="0" borderId="19" xfId="1" applyNumberFormat="1" applyFont="1" applyFill="1" applyBorder="1"/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6" fillId="0" borderId="0" xfId="0" applyNumberFormat="1" applyFont="1" applyFill="1" applyBorder="1" applyAlignment="1">
      <alignment horizontal="left" vertical="center"/>
    </xf>
    <xf numFmtId="14" fontId="12" fillId="0" borderId="13" xfId="0" applyNumberFormat="1" applyFont="1" applyFill="1" applyBorder="1" applyAlignment="1">
      <alignment horizontal="center"/>
    </xf>
    <xf numFmtId="0" fontId="17" fillId="0" borderId="7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0</xdr:rowOff>
        </xdr:from>
        <xdr:to>
          <xdr:col>2</xdr:col>
          <xdr:colOff>1924050</xdr:colOff>
          <xdr:row>2</xdr:row>
          <xdr:rowOff>180975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D36" sqref="D36"/>
    </sheetView>
  </sheetViews>
  <sheetFormatPr baseColWidth="10" defaultColWidth="11.140625" defaultRowHeight="12.75"/>
  <cols>
    <col min="1" max="1" width="6" customWidth="1"/>
    <col min="2" max="2" width="9.28515625" customWidth="1"/>
    <col min="3" max="3" width="29.5703125" customWidth="1"/>
    <col min="4" max="4" width="31.5703125" customWidth="1"/>
    <col min="5" max="5" width="9" customWidth="1"/>
    <col min="6" max="6" width="14.85546875" customWidth="1"/>
  </cols>
  <sheetData>
    <row r="1" spans="1:12" ht="17.25" customHeight="1"/>
    <row r="2" spans="1:12" ht="17.25" customHeight="1">
      <c r="A2" s="1"/>
      <c r="B2" s="12"/>
      <c r="C2" s="12"/>
    </row>
    <row r="3" spans="1:12" ht="17.25" customHeight="1" thickBot="1">
      <c r="A3" s="1"/>
      <c r="B3" s="12"/>
      <c r="C3" s="12"/>
    </row>
    <row r="4" spans="1:12" s="1" customFormat="1" ht="17.25" customHeight="1">
      <c r="A4" s="2" t="s">
        <v>20</v>
      </c>
      <c r="B4" s="19"/>
      <c r="C4" s="49" t="s">
        <v>29</v>
      </c>
      <c r="D4" s="12"/>
      <c r="E4" s="12"/>
      <c r="F4" s="37" t="s">
        <v>23</v>
      </c>
    </row>
    <row r="5" spans="1:12" s="1" customFormat="1" ht="17.25" customHeight="1" thickBot="1">
      <c r="A5" s="2" t="s">
        <v>11</v>
      </c>
      <c r="B5" s="19"/>
      <c r="C5" s="49" t="s">
        <v>30</v>
      </c>
      <c r="D5" s="12"/>
      <c r="E5" s="12"/>
      <c r="F5" s="50">
        <v>41122</v>
      </c>
    </row>
    <row r="6" spans="1:12" s="1" customFormat="1" ht="17.25" customHeight="1">
      <c r="A6" s="2" t="s">
        <v>12</v>
      </c>
      <c r="B6" s="19"/>
      <c r="C6" s="49" t="s">
        <v>31</v>
      </c>
      <c r="D6" s="12"/>
      <c r="E6" s="12"/>
    </row>
    <row r="7" spans="1:12" s="1" customFormat="1" ht="17.25" customHeight="1">
      <c r="A7" s="2" t="s">
        <v>13</v>
      </c>
      <c r="B7" s="19"/>
      <c r="C7" s="49" t="s">
        <v>32</v>
      </c>
      <c r="D7" s="12"/>
      <c r="E7" s="12"/>
    </row>
    <row r="8" spans="1:12" s="1" customFormat="1" ht="17.25" customHeight="1" thickBot="1">
      <c r="A8" s="2" t="s">
        <v>14</v>
      </c>
      <c r="B8" s="19"/>
      <c r="C8" s="49">
        <v>4322</v>
      </c>
      <c r="D8" s="12"/>
      <c r="E8" s="12"/>
    </row>
    <row r="9" spans="1:12" s="2" customFormat="1" ht="17.25" customHeight="1">
      <c r="A9" s="42" t="s">
        <v>9</v>
      </c>
      <c r="B9" s="43" t="s">
        <v>0</v>
      </c>
      <c r="C9" s="43" t="s">
        <v>1</v>
      </c>
      <c r="D9" s="43" t="s">
        <v>2</v>
      </c>
      <c r="E9" s="44" t="s">
        <v>3</v>
      </c>
      <c r="F9" s="45" t="s">
        <v>8</v>
      </c>
    </row>
    <row r="10" spans="1:12" s="3" customFormat="1" ht="12" customHeight="1">
      <c r="A10" s="6">
        <v>6</v>
      </c>
      <c r="B10" s="7">
        <v>920</v>
      </c>
      <c r="C10" s="11" t="s">
        <v>6</v>
      </c>
      <c r="D10" s="11" t="s">
        <v>33</v>
      </c>
      <c r="E10" s="38">
        <v>292</v>
      </c>
      <c r="F10" s="8">
        <f t="shared" ref="F10:F15" si="0">(A10*E10)</f>
        <v>1752</v>
      </c>
      <c r="H10" s="16"/>
      <c r="I10" s="4"/>
      <c r="J10" s="4"/>
      <c r="K10" s="17"/>
      <c r="L10" s="18"/>
    </row>
    <row r="11" spans="1:12" s="3" customFormat="1" ht="12" customHeight="1">
      <c r="A11" s="6">
        <v>6</v>
      </c>
      <c r="B11" s="7">
        <v>921</v>
      </c>
      <c r="C11" s="11" t="s">
        <v>7</v>
      </c>
      <c r="D11" s="11" t="s">
        <v>33</v>
      </c>
      <c r="E11" s="38">
        <v>398.67</v>
      </c>
      <c r="F11" s="8">
        <f t="shared" si="0"/>
        <v>2392.02</v>
      </c>
      <c r="H11" s="16"/>
      <c r="I11" s="4"/>
      <c r="J11" s="4"/>
      <c r="K11" s="17"/>
      <c r="L11" s="18"/>
    </row>
    <row r="12" spans="1:12" s="3" customFormat="1" ht="12" customHeight="1">
      <c r="A12" s="6">
        <v>6</v>
      </c>
      <c r="B12" s="7">
        <v>962</v>
      </c>
      <c r="C12" s="11" t="s">
        <v>25</v>
      </c>
      <c r="D12" s="11" t="s">
        <v>33</v>
      </c>
      <c r="E12" s="38">
        <v>155.06</v>
      </c>
      <c r="F12" s="8">
        <f t="shared" si="0"/>
        <v>930.36</v>
      </c>
      <c r="H12" s="16"/>
      <c r="I12" s="4"/>
      <c r="J12" s="4"/>
      <c r="K12" s="17"/>
      <c r="L12" s="18"/>
    </row>
    <row r="13" spans="1:12" s="3" customFormat="1" ht="12" customHeight="1">
      <c r="A13" s="6">
        <v>10</v>
      </c>
      <c r="B13" s="7">
        <v>913</v>
      </c>
      <c r="C13" s="11" t="s">
        <v>4</v>
      </c>
      <c r="D13" s="11" t="s">
        <v>33</v>
      </c>
      <c r="E13" s="38">
        <v>457.38</v>
      </c>
      <c r="F13" s="8">
        <f t="shared" si="0"/>
        <v>4573.8</v>
      </c>
      <c r="H13" s="16"/>
      <c r="I13" s="4"/>
      <c r="J13" s="4"/>
      <c r="K13" s="17"/>
      <c r="L13" s="18"/>
    </row>
    <row r="14" spans="1:12" s="3" customFormat="1" ht="12" customHeight="1">
      <c r="A14" s="6">
        <v>10</v>
      </c>
      <c r="B14" s="7">
        <v>913</v>
      </c>
      <c r="C14" s="11" t="s">
        <v>4</v>
      </c>
      <c r="D14" s="11" t="s">
        <v>34</v>
      </c>
      <c r="E14" s="38">
        <v>457.38</v>
      </c>
      <c r="F14" s="8">
        <f t="shared" ref="F14" si="1">(A14*E14)</f>
        <v>4573.8</v>
      </c>
      <c r="H14" s="16"/>
      <c r="I14" s="4"/>
      <c r="J14" s="4"/>
      <c r="K14" s="17"/>
      <c r="L14" s="18"/>
    </row>
    <row r="15" spans="1:12" s="3" customFormat="1" ht="12" customHeight="1">
      <c r="A15" s="6">
        <v>5</v>
      </c>
      <c r="B15" s="7">
        <v>914</v>
      </c>
      <c r="C15" s="11" t="s">
        <v>5</v>
      </c>
      <c r="D15" s="11" t="s">
        <v>33</v>
      </c>
      <c r="E15" s="38">
        <v>556.29999999999995</v>
      </c>
      <c r="F15" s="8">
        <f t="shared" si="0"/>
        <v>2781.5</v>
      </c>
    </row>
    <row r="16" spans="1:12" s="3" customFormat="1" ht="12" customHeight="1">
      <c r="A16" s="6">
        <v>5</v>
      </c>
      <c r="B16" s="7">
        <v>914</v>
      </c>
      <c r="C16" s="11" t="s">
        <v>5</v>
      </c>
      <c r="D16" s="11" t="s">
        <v>34</v>
      </c>
      <c r="E16" s="38">
        <v>556.29999999999995</v>
      </c>
      <c r="F16" s="8">
        <f t="shared" ref="F16" si="2">(A16*E16)</f>
        <v>2781.5</v>
      </c>
    </row>
    <row r="17" spans="1:6" ht="20.100000000000001" customHeight="1">
      <c r="E17" s="9"/>
      <c r="F17" s="46">
        <f>SUM(F10:F16)</f>
        <v>19784.98</v>
      </c>
    </row>
    <row r="18" spans="1:6" ht="20.100000000000001" customHeight="1" thickBot="1">
      <c r="C18" s="20" t="s">
        <v>27</v>
      </c>
      <c r="D18" s="13"/>
      <c r="E18" s="14">
        <v>0.05</v>
      </c>
      <c r="F18" s="39">
        <f>(F17*5/100)</f>
        <v>989.24899999999991</v>
      </c>
    </row>
    <row r="19" spans="1:6" ht="20.100000000000001" customHeight="1">
      <c r="C19" s="9"/>
      <c r="E19" s="15"/>
      <c r="F19" s="40">
        <f>(F17-F18)</f>
        <v>18795.731</v>
      </c>
    </row>
    <row r="20" spans="1:6" ht="20.100000000000001" customHeight="1" thickBot="1">
      <c r="C20" s="20" t="s">
        <v>26</v>
      </c>
      <c r="E20" s="14">
        <v>0.05</v>
      </c>
      <c r="F20" s="39">
        <f>(F19*5/100)</f>
        <v>939.78655000000003</v>
      </c>
    </row>
    <row r="21" spans="1:6" ht="20.100000000000001" customHeight="1">
      <c r="C21" s="9"/>
      <c r="E21" s="15"/>
      <c r="F21" s="40">
        <f>(F19-F20)</f>
        <v>17855.944449999999</v>
      </c>
    </row>
    <row r="22" spans="1:6" ht="20.100000000000001" customHeight="1">
      <c r="C22" s="9" t="s">
        <v>15</v>
      </c>
      <c r="E22" s="14">
        <v>0.08</v>
      </c>
      <c r="F22" s="40">
        <f>(F21*8/100)</f>
        <v>1428.4755559999999</v>
      </c>
    </row>
    <row r="23" spans="1:6" ht="20.100000000000001" customHeight="1">
      <c r="C23" s="9"/>
      <c r="E23" s="15"/>
      <c r="F23" s="40">
        <f>(F21-F22)</f>
        <v>16427.468893999998</v>
      </c>
    </row>
    <row r="24" spans="1:6" ht="20.100000000000001" customHeight="1" thickBot="1">
      <c r="C24" s="9" t="s">
        <v>10</v>
      </c>
      <c r="E24" s="14">
        <v>0.21</v>
      </c>
      <c r="F24" s="39">
        <f>(F23*21/100)</f>
        <v>3449.7684677399998</v>
      </c>
    </row>
    <row r="25" spans="1:6" ht="20.100000000000001" customHeight="1" thickBot="1">
      <c r="C25" s="10" t="s">
        <v>8</v>
      </c>
      <c r="D25" s="10"/>
      <c r="E25" s="10"/>
      <c r="F25" s="41">
        <f>(F23+F24)</f>
        <v>19877.237361739997</v>
      </c>
    </row>
    <row r="26" spans="1:6" ht="13.5" thickBot="1">
      <c r="F26" s="5"/>
    </row>
    <row r="27" spans="1:6" ht="13.5" thickBot="1">
      <c r="A27" s="21"/>
      <c r="B27" s="22"/>
      <c r="C27" s="22" t="s">
        <v>16</v>
      </c>
      <c r="D27" s="22"/>
      <c r="E27" s="22"/>
      <c r="F27" s="23"/>
    </row>
    <row r="28" spans="1:6">
      <c r="A28" s="24"/>
      <c r="B28" s="25"/>
      <c r="C28" s="25"/>
      <c r="D28" s="25"/>
      <c r="E28" s="25"/>
      <c r="F28" s="26"/>
    </row>
    <row r="29" spans="1:6">
      <c r="A29" s="27" t="s">
        <v>17</v>
      </c>
      <c r="B29" s="28"/>
      <c r="C29" s="25"/>
      <c r="D29" s="25"/>
      <c r="E29" s="25"/>
      <c r="F29" s="26"/>
    </row>
    <row r="30" spans="1:6">
      <c r="A30" s="27" t="s">
        <v>21</v>
      </c>
      <c r="B30" s="25"/>
      <c r="C30" s="25"/>
      <c r="D30" s="25"/>
      <c r="E30" s="25"/>
      <c r="F30" s="29"/>
    </row>
    <row r="31" spans="1:6">
      <c r="A31" s="27" t="s">
        <v>18</v>
      </c>
      <c r="B31" s="25"/>
      <c r="C31" s="25"/>
      <c r="D31" s="25"/>
      <c r="E31" s="25"/>
      <c r="F31" s="29"/>
    </row>
    <row r="32" spans="1:6">
      <c r="A32" s="27" t="s">
        <v>22</v>
      </c>
      <c r="B32" s="25"/>
      <c r="C32" s="25"/>
      <c r="D32" s="25"/>
      <c r="E32" s="25"/>
      <c r="F32" s="29"/>
    </row>
    <row r="33" spans="1:6">
      <c r="A33" s="47" t="s">
        <v>28</v>
      </c>
      <c r="B33" s="48"/>
      <c r="C33" s="48"/>
      <c r="D33" s="48"/>
      <c r="E33" s="25"/>
      <c r="F33" s="29"/>
    </row>
    <row r="34" spans="1:6">
      <c r="A34" s="27" t="s">
        <v>19</v>
      </c>
      <c r="B34" s="25"/>
      <c r="C34" s="25"/>
      <c r="D34" s="25"/>
      <c r="E34" s="25"/>
      <c r="F34" s="29"/>
    </row>
    <row r="35" spans="1:6">
      <c r="A35" s="30"/>
      <c r="B35" s="31"/>
      <c r="C35" s="31"/>
      <c r="D35" s="31"/>
      <c r="E35" s="31"/>
      <c r="F35" s="32"/>
    </row>
    <row r="36" spans="1:6" ht="18">
      <c r="A36" s="51" t="s">
        <v>35</v>
      </c>
      <c r="B36" s="25"/>
      <c r="C36" s="25"/>
      <c r="D36" s="25"/>
      <c r="E36" s="25"/>
      <c r="F36" s="29"/>
    </row>
    <row r="37" spans="1:6" ht="13.5" thickBot="1">
      <c r="A37" s="33"/>
      <c r="B37" s="34"/>
      <c r="C37" s="35" t="s">
        <v>24</v>
      </c>
      <c r="D37" s="35"/>
      <c r="E37" s="35"/>
      <c r="F37" s="36"/>
    </row>
  </sheetData>
  <mergeCells count="1">
    <mergeCell ref="A33:D33"/>
  </mergeCells>
  <phoneticPr fontId="0" type="noConversion"/>
  <printOptions verticalCentered="1"/>
  <pageMargins left="0.23" right="0.27" top="0.39374999999999999" bottom="0.39374999999999999" header="0" footer="0"/>
  <pageSetup paperSize="9" firstPageNumber="0" fitToHeight="0" orientation="portrait" cellComments="atEnd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0</xdr:rowOff>
              </from>
              <to>
                <xdr:col>2</xdr:col>
                <xdr:colOff>1924050</xdr:colOff>
                <xdr:row>2</xdr:row>
                <xdr:rowOff>180975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140625" defaultRowHeight="12.75"/>
  <sheetData>
    <row r="1" s="1" customFormat="1"/>
  </sheetData>
  <phoneticPr fontId="0" type="noConversion"/>
  <pageMargins left="0.39374999999999999" right="0.39374999999999999" top="0.39374999999999999" bottom="0.39374999999999999" header="0.5" footer="0.5"/>
  <pageSetup paperSize="9" firstPageNumber="0" fitToHeight="0" orientation="portrait" cellComments="atEnd" horizontalDpi="300" verticalDpi="300"/>
  <headerFooter alignWithMargins="0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140625" defaultRowHeight="12.75"/>
  <sheetData>
    <row r="1" s="1" customFormat="1"/>
  </sheetData>
  <phoneticPr fontId="0" type="noConversion"/>
  <pageMargins left="0.39374999999999999" right="0.39374999999999999" top="0.39374999999999999" bottom="0.39374999999999999" header="0.5" footer="0.5"/>
  <pageSetup paperSize="9" firstPageNumber="0" fitToHeight="0" orientation="portrait" cellComments="atEnd" horizontalDpi="300" verticalDpi="300"/>
  <headerFooter alignWithMargins="0">
    <oddHeader>&amp;C&amp;10&amp;A</oddHeader>
    <oddFooter>&amp;C&amp;10Página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revision>1</cp:revision>
  <cp:lastPrinted>2008-04-12T19:10:49Z</cp:lastPrinted>
  <dcterms:created xsi:type="dcterms:W3CDTF">2004-09-20T18:00:29Z</dcterms:created>
  <dcterms:modified xsi:type="dcterms:W3CDTF">2012-08-01T20:18:10Z</dcterms:modified>
</cp:coreProperties>
</file>